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45621"/>
</workbook>
</file>

<file path=xl/calcChain.xml><?xml version="1.0" encoding="utf-8"?>
<calcChain xmlns="http://schemas.openxmlformats.org/spreadsheetml/2006/main">
  <c r="L178" i="1" l="1"/>
  <c r="L179" i="1"/>
  <c r="L180" i="1"/>
  <c r="K182" i="1"/>
  <c r="K178" i="1"/>
  <c r="K179" i="1"/>
  <c r="K180" i="1"/>
  <c r="J178" i="1"/>
  <c r="J179" i="1"/>
  <c r="J180" i="1"/>
  <c r="G178" i="1"/>
  <c r="H178" i="1"/>
  <c r="I178" i="1"/>
  <c r="G179" i="1"/>
  <c r="H179" i="1"/>
  <c r="I179" i="1"/>
  <c r="G180" i="1"/>
  <c r="H180" i="1"/>
  <c r="I180" i="1"/>
  <c r="F178" i="1"/>
  <c r="F179" i="1"/>
  <c r="F180" i="1"/>
  <c r="K163" i="1"/>
  <c r="G163" i="1"/>
  <c r="H163" i="1"/>
  <c r="I163" i="1"/>
  <c r="E163" i="1"/>
  <c r="F163" i="1"/>
  <c r="L159" i="1"/>
  <c r="L160" i="1"/>
  <c r="L161" i="1"/>
  <c r="K159" i="1"/>
  <c r="K160" i="1"/>
  <c r="K161" i="1"/>
  <c r="J159" i="1"/>
  <c r="J160" i="1"/>
  <c r="J161" i="1"/>
  <c r="G159" i="1"/>
  <c r="H159" i="1"/>
  <c r="I159" i="1"/>
  <c r="G160" i="1"/>
  <c r="H160" i="1"/>
  <c r="I160" i="1"/>
  <c r="G161" i="1"/>
  <c r="H161" i="1"/>
  <c r="I161" i="1"/>
  <c r="F159" i="1"/>
  <c r="F160" i="1"/>
  <c r="F161" i="1"/>
  <c r="E159" i="1"/>
  <c r="E160" i="1"/>
  <c r="E161" i="1"/>
  <c r="K144" i="1"/>
  <c r="G144" i="1"/>
  <c r="H144" i="1"/>
  <c r="I144" i="1"/>
  <c r="E144" i="1"/>
  <c r="F144" i="1"/>
  <c r="K140" i="1"/>
  <c r="K141" i="1"/>
  <c r="K142" i="1"/>
  <c r="L140" i="1"/>
  <c r="L141" i="1"/>
  <c r="L142" i="1"/>
  <c r="J140" i="1"/>
  <c r="J141" i="1"/>
  <c r="J142" i="1"/>
  <c r="F140" i="1"/>
  <c r="F141" i="1"/>
  <c r="F142" i="1"/>
  <c r="G140" i="1"/>
  <c r="H140" i="1"/>
  <c r="I140" i="1"/>
  <c r="G141" i="1"/>
  <c r="H141" i="1"/>
  <c r="I141" i="1"/>
  <c r="G142" i="1"/>
  <c r="H142" i="1"/>
  <c r="I142" i="1"/>
  <c r="K125" i="1"/>
  <c r="G125" i="1"/>
  <c r="H125" i="1"/>
  <c r="I125" i="1"/>
  <c r="L121" i="1"/>
  <c r="L122" i="1"/>
  <c r="L123" i="1"/>
  <c r="K121" i="1"/>
  <c r="K122" i="1"/>
  <c r="K123" i="1"/>
  <c r="J121" i="1"/>
  <c r="J122" i="1"/>
  <c r="J123" i="1"/>
  <c r="G121" i="1"/>
  <c r="H121" i="1"/>
  <c r="I121" i="1"/>
  <c r="G122" i="1"/>
  <c r="H122" i="1"/>
  <c r="I122" i="1"/>
  <c r="G123" i="1"/>
  <c r="H123" i="1"/>
  <c r="I123" i="1"/>
  <c r="F121" i="1"/>
  <c r="F122" i="1"/>
  <c r="F123" i="1"/>
  <c r="L102" i="1"/>
  <c r="L103" i="1"/>
  <c r="L104" i="1"/>
  <c r="K102" i="1"/>
  <c r="K103" i="1"/>
  <c r="K104" i="1"/>
  <c r="J102" i="1"/>
  <c r="J103" i="1"/>
  <c r="J104" i="1"/>
  <c r="G102" i="1"/>
  <c r="H102" i="1"/>
  <c r="I102" i="1"/>
  <c r="G103" i="1"/>
  <c r="H103" i="1"/>
  <c r="I103" i="1"/>
  <c r="G104" i="1"/>
  <c r="H104" i="1"/>
  <c r="I104" i="1"/>
  <c r="F102" i="1"/>
  <c r="F103" i="1"/>
  <c r="F104" i="1"/>
  <c r="K83" i="1"/>
  <c r="K84" i="1"/>
  <c r="K85" i="1"/>
  <c r="L83" i="1"/>
  <c r="L84" i="1"/>
  <c r="L85" i="1"/>
  <c r="J83" i="1"/>
  <c r="J84" i="1"/>
  <c r="J85" i="1"/>
  <c r="G83" i="1"/>
  <c r="H83" i="1"/>
  <c r="I83" i="1"/>
  <c r="G84" i="1"/>
  <c r="H84" i="1"/>
  <c r="I84" i="1"/>
  <c r="G85" i="1"/>
  <c r="H85" i="1"/>
  <c r="I85" i="1"/>
  <c r="J64" i="1"/>
  <c r="J65" i="1"/>
  <c r="J66" i="1"/>
  <c r="F64" i="1"/>
  <c r="F65" i="1"/>
  <c r="F66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J26" i="1"/>
  <c r="J27" i="1"/>
  <c r="J28" i="1"/>
  <c r="G26" i="1"/>
  <c r="H26" i="1"/>
  <c r="I26" i="1"/>
  <c r="G27" i="1"/>
  <c r="H27" i="1"/>
  <c r="I27" i="1"/>
  <c r="G28" i="1"/>
  <c r="H28" i="1"/>
  <c r="I28" i="1"/>
  <c r="J7" i="1"/>
  <c r="J8" i="1"/>
  <c r="J9" i="1"/>
  <c r="G7" i="1"/>
  <c r="H7" i="1"/>
  <c r="I7" i="1"/>
  <c r="G8" i="1"/>
  <c r="H8" i="1"/>
  <c r="I8" i="1"/>
  <c r="G9" i="1"/>
  <c r="H9" i="1"/>
  <c r="I9" i="1"/>
  <c r="K44" i="1"/>
  <c r="K45" i="1"/>
  <c r="K46" i="1"/>
  <c r="K47" i="1"/>
  <c r="F45" i="1"/>
  <c r="F46" i="1"/>
  <c r="F47" i="1"/>
  <c r="L48" i="1"/>
  <c r="L45" i="1"/>
  <c r="L46" i="1"/>
  <c r="L47" i="1"/>
  <c r="G44" i="1"/>
  <c r="H44" i="1"/>
  <c r="I44" i="1"/>
  <c r="G45" i="1"/>
  <c r="G46" i="1"/>
  <c r="J45" i="1"/>
  <c r="J46" i="1"/>
  <c r="J47" i="1"/>
  <c r="G48" i="1"/>
  <c r="H48" i="1"/>
  <c r="I48" i="1"/>
  <c r="H46" i="1"/>
  <c r="I46" i="1"/>
  <c r="G47" i="1"/>
  <c r="H47" i="1"/>
  <c r="I47" i="1"/>
  <c r="H45" i="1"/>
  <c r="I45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H196" i="1" s="1"/>
  <c r="G13" i="1"/>
  <c r="G24" i="1" s="1"/>
  <c r="F13" i="1"/>
  <c r="F24" i="1" s="1"/>
  <c r="F196" i="1" s="1"/>
  <c r="J196" i="1" l="1"/>
  <c r="I196" i="1"/>
  <c r="G196" i="1"/>
  <c r="L138" i="1"/>
  <c r="L196" i="1" s="1"/>
</calcChain>
</file>

<file path=xl/sharedStrings.xml><?xml version="1.0" encoding="utf-8"?>
<sst xmlns="http://schemas.openxmlformats.org/spreadsheetml/2006/main" count="250" uniqueCount="82">
  <si>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</si>
  <si>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</si>
  <si>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</si>
  <si>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</si>
  <si>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</si>
  <si>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</si>
  <si>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</si>
  <si>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</si>
  <si>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</si>
  <si>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</si>
  <si>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</si>
  <si>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</si>
  <si>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</si>
  <si>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</si>
  <si>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</si>
  <si>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</si>
  <si>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</si>
  <si>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</si>
  <si>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</si>
  <si>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</si>
  <si>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</si>
  <si>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</si>
  <si>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</si>
  <si>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</si>
  <si>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</si>
  <si>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</si>
  <si>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</si>
  <si>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</si>
  <si>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</si>
  <si>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</si>
  <si>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</si>
  <si>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</si>
  <si>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</si>
  <si>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</si>
  <si>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</si>
  <si>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</si>
  <si>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</si>
  <si>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</si>
  <si>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</si>
  <si>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Пельмени отварные</t>
  </si>
  <si>
    <t>Кофейный напиток с молоком</t>
  </si>
  <si>
    <t>Хлеб пшеничный и ржаной</t>
  </si>
  <si>
    <t>Огурцы в нарезке</t>
  </si>
  <si>
    <t>пром</t>
  </si>
  <si>
    <t>№54-23гн</t>
  </si>
  <si>
    <t>№ 54-2з</t>
  </si>
  <si>
    <t>закуски</t>
  </si>
  <si>
    <t>Плов из курицы</t>
  </si>
  <si>
    <t>Компот из изюма</t>
  </si>
  <si>
    <t>Салат из моркови и яблок</t>
  </si>
  <si>
    <t>салат</t>
  </si>
  <si>
    <t>№54-12м</t>
  </si>
  <si>
    <t>№54-4 хн</t>
  </si>
  <si>
    <t>№54-11з</t>
  </si>
  <si>
    <t>Каша молочная овсяная</t>
  </si>
  <si>
    <t>Чай с сахаром</t>
  </si>
  <si>
    <t>Банан</t>
  </si>
  <si>
    <t xml:space="preserve">Масло сливочное </t>
  </si>
  <si>
    <t>Омлет натуральный</t>
  </si>
  <si>
    <t>Кисель из апельсинов</t>
  </si>
  <si>
    <t>Морковь отварная</t>
  </si>
  <si>
    <t>Апельсин</t>
  </si>
  <si>
    <t>№54-2о</t>
  </si>
  <si>
    <t>№54-20хн</t>
  </si>
  <si>
    <t>№54-27з</t>
  </si>
  <si>
    <t>Каша "Дружба"</t>
  </si>
  <si>
    <t>Кофеный напиток  молоком</t>
  </si>
  <si>
    <t>Салат из капусты</t>
  </si>
  <si>
    <t>Повидло</t>
  </si>
  <si>
    <t>№54-7з</t>
  </si>
  <si>
    <t>сладкое</t>
  </si>
  <si>
    <t>Рыба тушеная в молоке с соусом и отварным картофелем</t>
  </si>
  <si>
    <t>Напиток из шиповника</t>
  </si>
  <si>
    <t>Огурец в нарезке</t>
  </si>
  <si>
    <t>54-2з</t>
  </si>
  <si>
    <t>Каша молочная кукурузная</t>
  </si>
  <si>
    <t>Какао с молоком</t>
  </si>
  <si>
    <t>Салат картофельный с морковью и зеленым горошком</t>
  </si>
  <si>
    <t>Оладьи из печени с соусом и картофельным пюре</t>
  </si>
  <si>
    <t>Кисель из апельсина</t>
  </si>
  <si>
    <t>Рыба запеченаная,соус красный, макароны отварные</t>
  </si>
  <si>
    <t>Чай с молоком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</si>
</sst>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-4%20&#1082;&#1083;&#1072;&#1089;&#1089;%20&#1076;&#1083;&#1103;%20&#1044;&#1077;&#1088;&#1073;&#1080;&#1095;/forma-pitaniya%20-%203&#107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1-4%20&#1082;&#1083;&#1072;&#1089;&#1089;%20&#1076;&#1083;&#1103;%20&#1044;&#1077;&#1088;&#1073;&#1080;&#1095;/forma-pitaniya%20-%2010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-4%20&#1082;&#1083;&#1072;&#1089;&#1089;%20&#1076;&#1083;&#1103;%20&#1044;&#1077;&#1088;&#1073;&#1080;&#1095;/forma-pitaniya%20-%201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-4%20&#1082;&#1083;&#1072;&#1089;&#1089;%20&#1076;&#1083;&#1103;%20&#1044;&#1077;&#1088;&#1073;&#1080;&#1095;/forma-pitaniya%20-%202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-4%20&#1082;&#1083;&#1072;&#1089;&#1089;%20&#1076;&#1083;&#1103;%20&#1044;&#1077;&#1088;&#1073;&#1080;&#1095;/forma-pitaniya%20-4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-4%20&#1082;&#1083;&#1072;&#1089;&#1089;%20&#1076;&#1083;&#1103;%20&#1044;&#1077;&#1088;&#1073;&#1080;&#1095;/forma-pitaniya%20-5&#1076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1-4%20&#1082;&#1083;&#1072;&#1089;&#1089;%20&#1076;&#1083;&#1103;%20&#1044;&#1077;&#1088;&#1073;&#1080;&#1095;/6%20&#1076;&#1077;&#1085;&#110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-4%20&#1082;&#1083;&#1072;&#1089;&#1089;%20&#1076;&#1083;&#1103;%20&#1044;&#1077;&#1088;&#1073;&#1080;&#1095;/forma-pitaniya%20-%207&#107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1-4%20&#1082;&#1083;&#1072;&#1089;&#1089;%20&#1076;&#1083;&#1103;%20&#1044;&#1077;&#1088;&#1073;&#1080;&#1095;/forma-pitaniya%20-%208&#107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-4%20&#1082;&#1083;&#1072;&#1089;&#1089;%20&#1076;&#1083;&#1103;%20&#1044;&#1077;&#1088;&#1073;&#1080;&#1095;/forma-pitaniya%20-%209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 t="str">
            <v>№54-22к</v>
          </cell>
          <cell r="E4">
            <v>200</v>
          </cell>
          <cell r="F4">
            <v>19.77</v>
          </cell>
          <cell r="G4">
            <v>192.6</v>
          </cell>
          <cell r="H4">
            <v>6.8</v>
          </cell>
          <cell r="I4">
            <v>7.5</v>
          </cell>
          <cell r="J4">
            <v>24.7</v>
          </cell>
        </row>
        <row r="5">
          <cell r="C5" t="str">
            <v>№54-2г</v>
          </cell>
          <cell r="E5">
            <v>200</v>
          </cell>
          <cell r="F5">
            <v>1.27</v>
          </cell>
          <cell r="G5">
            <v>26.8</v>
          </cell>
          <cell r="H5">
            <v>0.2</v>
          </cell>
          <cell r="I5">
            <v>0</v>
          </cell>
          <cell r="J5">
            <v>6.58</v>
          </cell>
        </row>
        <row r="6">
          <cell r="C6" t="str">
            <v>пром</v>
          </cell>
          <cell r="E6">
            <v>50</v>
          </cell>
          <cell r="F6">
            <v>3.52</v>
          </cell>
          <cell r="G6">
            <v>97.16</v>
          </cell>
          <cell r="H6">
            <v>3.6</v>
          </cell>
          <cell r="I6">
            <v>1.51</v>
          </cell>
          <cell r="J6">
            <v>20.85</v>
          </cell>
        </row>
        <row r="7">
          <cell r="C7" t="str">
            <v>№54-19з</v>
          </cell>
          <cell r="H7">
            <v>0.1</v>
          </cell>
          <cell r="I7">
            <v>7.2</v>
          </cell>
          <cell r="J7">
            <v>0.1</v>
          </cell>
        </row>
        <row r="8">
          <cell r="F8">
            <v>17.5</v>
          </cell>
          <cell r="H8">
            <v>5</v>
          </cell>
          <cell r="I8">
            <v>1</v>
          </cell>
          <cell r="J8">
            <v>26.2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 t="str">
            <v>№54-12р 54-3с 54-2г</v>
          </cell>
          <cell r="E4">
            <v>310</v>
          </cell>
          <cell r="F4">
            <v>51.24</v>
          </cell>
          <cell r="G4">
            <v>407.64</v>
          </cell>
          <cell r="H4">
            <v>19.899999999999999</v>
          </cell>
          <cell r="I4">
            <v>17.45</v>
          </cell>
          <cell r="J4">
            <v>40</v>
          </cell>
        </row>
        <row r="5">
          <cell r="C5" t="str">
            <v>№54-13гн</v>
          </cell>
          <cell r="E5">
            <v>200</v>
          </cell>
          <cell r="F5">
            <v>5.44</v>
          </cell>
          <cell r="G5">
            <v>50.9</v>
          </cell>
          <cell r="H5">
            <v>1</v>
          </cell>
          <cell r="I5">
            <v>1.1000000000000001</v>
          </cell>
          <cell r="J5">
            <v>9</v>
          </cell>
        </row>
        <row r="6">
          <cell r="C6" t="str">
            <v>пром</v>
          </cell>
          <cell r="E6">
            <v>50</v>
          </cell>
          <cell r="F6">
            <v>3.52</v>
          </cell>
          <cell r="G6">
            <v>75.8</v>
          </cell>
          <cell r="H6">
            <v>2</v>
          </cell>
          <cell r="I6">
            <v>0.42</v>
          </cell>
          <cell r="J6">
            <v>17</v>
          </cell>
        </row>
        <row r="7">
          <cell r="C7" t="str">
            <v>№54-2з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G4">
            <v>383.6</v>
          </cell>
          <cell r="H4">
            <v>14.38</v>
          </cell>
          <cell r="I4">
            <v>18.899999999999999</v>
          </cell>
          <cell r="J4">
            <v>46.8</v>
          </cell>
        </row>
        <row r="5">
          <cell r="G5">
            <v>78.56</v>
          </cell>
          <cell r="H5">
            <v>3</v>
          </cell>
          <cell r="I5">
            <v>2</v>
          </cell>
          <cell r="J5">
            <v>11</v>
          </cell>
        </row>
        <row r="6">
          <cell r="G6">
            <v>97.16</v>
          </cell>
          <cell r="H6">
            <v>3.32</v>
          </cell>
          <cell r="I6">
            <v>51</v>
          </cell>
          <cell r="J6">
            <v>20.85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G4">
            <v>283.14</v>
          </cell>
          <cell r="H4">
            <v>24</v>
          </cell>
          <cell r="I4">
            <v>7.3</v>
          </cell>
          <cell r="J4">
            <v>30</v>
          </cell>
        </row>
        <row r="5">
          <cell r="G5">
            <v>75.8</v>
          </cell>
          <cell r="H5">
            <v>0.4</v>
          </cell>
          <cell r="I5">
            <v>0.1</v>
          </cell>
          <cell r="J5">
            <v>18.399999999999999</v>
          </cell>
        </row>
        <row r="6">
          <cell r="G6">
            <v>97.16</v>
          </cell>
          <cell r="H6">
            <v>3</v>
          </cell>
          <cell r="I6">
            <v>0.51</v>
          </cell>
          <cell r="J6">
            <v>20.85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200</v>
          </cell>
          <cell r="G4">
            <v>204.7</v>
          </cell>
          <cell r="H4">
            <v>13</v>
          </cell>
          <cell r="I4">
            <v>14.3</v>
          </cell>
          <cell r="J4">
            <v>6.4</v>
          </cell>
        </row>
        <row r="5">
          <cell r="E5">
            <v>200</v>
          </cell>
          <cell r="G5">
            <v>59.07</v>
          </cell>
          <cell r="H5">
            <v>0.4</v>
          </cell>
          <cell r="I5">
            <v>0.1</v>
          </cell>
          <cell r="J5">
            <v>14.4</v>
          </cell>
        </row>
        <row r="6">
          <cell r="E6">
            <v>50</v>
          </cell>
          <cell r="G6">
            <v>97.16</v>
          </cell>
          <cell r="H6">
            <v>3.6</v>
          </cell>
          <cell r="I6">
            <v>0.51</v>
          </cell>
          <cell r="J6">
            <v>20.85</v>
          </cell>
        </row>
        <row r="7">
          <cell r="H7">
            <v>0.83</v>
          </cell>
          <cell r="I7">
            <v>2.0299999999999998</v>
          </cell>
          <cell r="J7">
            <v>4.13</v>
          </cell>
        </row>
        <row r="8">
          <cell r="H8">
            <v>0.31</v>
          </cell>
          <cell r="I8">
            <v>0.31</v>
          </cell>
          <cell r="J8">
            <v>24.4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 t="str">
            <v>№54-16к</v>
          </cell>
          <cell r="F4">
            <v>21.09</v>
          </cell>
          <cell r="G4">
            <v>168.9</v>
          </cell>
          <cell r="H4">
            <v>5</v>
          </cell>
          <cell r="I4">
            <v>6</v>
          </cell>
          <cell r="J4">
            <v>24.1</v>
          </cell>
        </row>
        <row r="5">
          <cell r="C5" t="str">
            <v>№54-23гн</v>
          </cell>
          <cell r="F5">
            <v>16.8</v>
          </cell>
          <cell r="G5">
            <v>83.38</v>
          </cell>
          <cell r="H5">
            <v>3.41</v>
          </cell>
          <cell r="I5">
            <v>3.2</v>
          </cell>
          <cell r="J5">
            <v>11.44</v>
          </cell>
        </row>
        <row r="6">
          <cell r="C6" t="str">
            <v>пром</v>
          </cell>
          <cell r="F6">
            <v>3.52</v>
          </cell>
          <cell r="G6">
            <v>97.16</v>
          </cell>
          <cell r="H6">
            <v>3.6</v>
          </cell>
          <cell r="I6">
            <v>0.51</v>
          </cell>
          <cell r="J6">
            <v>20.85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 t="str">
            <v>№54-7р</v>
          </cell>
          <cell r="E4">
            <v>280</v>
          </cell>
          <cell r="F4">
            <v>37.24</v>
          </cell>
          <cell r="G4">
            <v>324</v>
          </cell>
          <cell r="H4">
            <v>18.41</v>
          </cell>
          <cell r="I4">
            <v>15.14</v>
          </cell>
          <cell r="J4">
            <v>30.82</v>
          </cell>
        </row>
        <row r="5">
          <cell r="C5" t="str">
            <v>№54-13хн</v>
          </cell>
          <cell r="E5">
            <v>200</v>
          </cell>
          <cell r="F5">
            <v>1.3</v>
          </cell>
          <cell r="G5">
            <v>65.3</v>
          </cell>
          <cell r="H5">
            <v>0.6</v>
          </cell>
          <cell r="I5">
            <v>0.2</v>
          </cell>
          <cell r="J5">
            <v>15.2</v>
          </cell>
        </row>
        <row r="6">
          <cell r="C6" t="str">
            <v>пром</v>
          </cell>
          <cell r="E6">
            <v>50</v>
          </cell>
          <cell r="F6">
            <v>3.52</v>
          </cell>
          <cell r="G6">
            <v>97.16</v>
          </cell>
          <cell r="H6">
            <v>3.6</v>
          </cell>
          <cell r="I6">
            <v>0.51</v>
          </cell>
          <cell r="J6">
            <v>20.85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 t="str">
            <v>№54-1к</v>
          </cell>
          <cell r="E4">
            <v>200</v>
          </cell>
          <cell r="F4">
            <v>21.19</v>
          </cell>
          <cell r="G4">
            <v>207.9</v>
          </cell>
          <cell r="H4">
            <v>5.8</v>
          </cell>
          <cell r="I4">
            <v>5.8</v>
          </cell>
          <cell r="J4">
            <v>33</v>
          </cell>
        </row>
        <row r="5">
          <cell r="C5" t="str">
            <v>№54-21гн</v>
          </cell>
          <cell r="E5">
            <v>200</v>
          </cell>
          <cell r="F5">
            <v>17</v>
          </cell>
          <cell r="G5">
            <v>89.18</v>
          </cell>
          <cell r="H5">
            <v>3</v>
          </cell>
          <cell r="I5">
            <v>3</v>
          </cell>
          <cell r="J5">
            <v>11.83</v>
          </cell>
        </row>
        <row r="6">
          <cell r="C6" t="str">
            <v>пром</v>
          </cell>
          <cell r="E6">
            <v>50</v>
          </cell>
          <cell r="F6">
            <v>3.52</v>
          </cell>
          <cell r="G6">
            <v>97.16</v>
          </cell>
          <cell r="H6">
            <v>3.6</v>
          </cell>
          <cell r="I6">
            <v>0.51</v>
          </cell>
          <cell r="J6">
            <v>20.85</v>
          </cell>
        </row>
        <row r="7">
          <cell r="C7" t="str">
            <v>№54-34з</v>
          </cell>
          <cell r="H7">
            <v>3</v>
          </cell>
          <cell r="I7">
            <v>7.2</v>
          </cell>
          <cell r="J7">
            <v>10.4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 t="str">
            <v>54,31м 54-3соус 54-11г</v>
          </cell>
          <cell r="E4">
            <v>270</v>
          </cell>
          <cell r="F4">
            <v>76.209999999999994</v>
          </cell>
          <cell r="G4">
            <v>371.47</v>
          </cell>
          <cell r="H4">
            <v>19.100000000000001</v>
          </cell>
          <cell r="I4">
            <v>16.57</v>
          </cell>
          <cell r="J4">
            <v>36.67</v>
          </cell>
        </row>
        <row r="5">
          <cell r="C5" t="str">
            <v>№54-20хн</v>
          </cell>
          <cell r="E5">
            <v>200</v>
          </cell>
          <cell r="F5">
            <v>17.07</v>
          </cell>
          <cell r="G5">
            <v>59.07</v>
          </cell>
          <cell r="H5">
            <v>0.4</v>
          </cell>
          <cell r="I5">
            <v>0.1</v>
          </cell>
          <cell r="J5">
            <v>14.4</v>
          </cell>
        </row>
        <row r="6">
          <cell r="C6" t="str">
            <v>пром</v>
          </cell>
          <cell r="E6">
            <v>50</v>
          </cell>
          <cell r="F6">
            <v>3.53</v>
          </cell>
          <cell r="G6">
            <v>97.16</v>
          </cell>
          <cell r="H6">
            <v>3</v>
          </cell>
          <cell r="I6">
            <v>0.51</v>
          </cell>
          <cell r="J6">
            <v>20.010000000000002</v>
          </cell>
        </row>
        <row r="7">
          <cell r="C7" t="str">
            <v>№54-23з</v>
          </cell>
          <cell r="D7" t="str">
            <v>Морковь в нарезке</v>
          </cell>
          <cell r="E7">
            <v>30</v>
          </cell>
          <cell r="H7">
            <v>0.4</v>
          </cell>
          <cell r="I7">
            <v>0</v>
          </cell>
          <cell r="J7">
            <v>2.1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 t="str">
            <v>№54-9г</v>
          </cell>
          <cell r="D4" t="str">
            <v>Тефтели мясные с овощным рагу</v>
          </cell>
          <cell r="E4">
            <v>240</v>
          </cell>
          <cell r="F4">
            <v>60.92</v>
          </cell>
          <cell r="G4">
            <v>354.7</v>
          </cell>
          <cell r="H4">
            <v>15.7</v>
          </cell>
          <cell r="I4">
            <v>20.100000000000001</v>
          </cell>
          <cell r="J4">
            <v>32.14</v>
          </cell>
        </row>
        <row r="5">
          <cell r="C5" t="str">
            <v>№54-23гн</v>
          </cell>
          <cell r="D5" t="str">
            <v>Кофейный напиток с молоком</v>
          </cell>
          <cell r="E5">
            <v>200</v>
          </cell>
          <cell r="F5">
            <v>17.600000000000001</v>
          </cell>
          <cell r="G5">
            <v>78.56</v>
          </cell>
          <cell r="H5">
            <v>3.14</v>
          </cell>
          <cell r="I5">
            <v>2.48</v>
          </cell>
          <cell r="J5">
            <v>11</v>
          </cell>
        </row>
        <row r="6">
          <cell r="C6" t="str">
            <v>пром</v>
          </cell>
          <cell r="D6" t="str">
            <v>Хлеб пшеничный и ржаной</v>
          </cell>
          <cell r="E6">
            <v>50</v>
          </cell>
          <cell r="F6">
            <v>3.52</v>
          </cell>
          <cell r="G6">
            <v>97.16</v>
          </cell>
          <cell r="H6">
            <v>3.32</v>
          </cell>
          <cell r="I6">
            <v>0.51</v>
          </cell>
          <cell r="J6">
            <v>20.85</v>
          </cell>
        </row>
        <row r="7">
          <cell r="C7" t="str">
            <v>№54-21з</v>
          </cell>
          <cell r="D7" t="str">
            <v>Кукуруза сахарная</v>
          </cell>
          <cell r="E7">
            <v>40</v>
          </cell>
          <cell r="H7">
            <v>0.8</v>
          </cell>
          <cell r="I7">
            <v>0.1</v>
          </cell>
          <cell r="J7">
            <v>4.0999999999999996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5" activePane="bottomRight" state="frozen"/>
      <selection pane="topRight" activeCell="E1" sqref="E1"/>
      <selection pane="bottomLeft" activeCell="A6" sqref="A6"/>
      <selection pane="bottomRight" activeCell="L125" sqref="L12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 t="s">
        <v>21</v>
      </c>
      <c r="E7" s="42" t="s">
        <v>39</v>
      </c>
      <c r="F7" s="43">
        <v>180</v>
      </c>
      <c r="G7" s="57">
        <f>'[2]1'!H4</f>
        <v>14.38</v>
      </c>
      <c r="H7" s="57">
        <f>'[2]1'!I4</f>
        <v>18.899999999999999</v>
      </c>
      <c r="I7" s="57">
        <f>'[2]1'!J4</f>
        <v>46.8</v>
      </c>
      <c r="J7" s="57">
        <f>'[2]1'!G4</f>
        <v>383.6</v>
      </c>
      <c r="K7" s="44" t="s">
        <v>43</v>
      </c>
      <c r="L7" s="43">
        <v>41.1</v>
      </c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57">
        <f>'[2]1'!H5</f>
        <v>3</v>
      </c>
      <c r="H8" s="57">
        <f>'[2]1'!I5</f>
        <v>2</v>
      </c>
      <c r="I8" s="57">
        <f>'[2]1'!J5</f>
        <v>11</v>
      </c>
      <c r="J8" s="57">
        <f>'[2]1'!G5</f>
        <v>78.56</v>
      </c>
      <c r="K8" s="44" t="s">
        <v>44</v>
      </c>
      <c r="L8" s="43">
        <v>16.8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50</v>
      </c>
      <c r="G9" s="57">
        <f>'[2]1'!H6</f>
        <v>3.32</v>
      </c>
      <c r="H9" s="57">
        <f>'[2]1'!I6</f>
        <v>51</v>
      </c>
      <c r="I9" s="57">
        <f>'[2]1'!J6</f>
        <v>20.85</v>
      </c>
      <c r="J9" s="57">
        <f>'[2]1'!G6</f>
        <v>97.16</v>
      </c>
      <c r="K9" s="44" t="s">
        <v>43</v>
      </c>
      <c r="L9" s="43">
        <v>3.52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57"/>
      <c r="H10" s="57"/>
      <c r="I10" s="57"/>
      <c r="J10" s="57"/>
      <c r="K10" s="44"/>
      <c r="L10" s="43"/>
    </row>
    <row r="11" spans="1:12" ht="15" x14ac:dyDescent="0.25">
      <c r="A11" s="23"/>
      <c r="B11" s="15"/>
      <c r="C11" s="11"/>
      <c r="D11" s="6" t="s">
        <v>46</v>
      </c>
      <c r="E11" s="42" t="s">
        <v>42</v>
      </c>
      <c r="F11" s="43">
        <v>80</v>
      </c>
      <c r="G11" s="43">
        <v>1</v>
      </c>
      <c r="H11" s="43">
        <v>0</v>
      </c>
      <c r="I11" s="43">
        <v>2</v>
      </c>
      <c r="J11" s="43">
        <v>11</v>
      </c>
      <c r="K11" s="44" t="s">
        <v>45</v>
      </c>
      <c r="L11" s="43">
        <v>20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21.700000000000003</v>
      </c>
      <c r="H13" s="19">
        <f t="shared" si="0"/>
        <v>71.900000000000006</v>
      </c>
      <c r="I13" s="19">
        <f t="shared" si="0"/>
        <v>80.650000000000006</v>
      </c>
      <c r="J13" s="19">
        <f t="shared" si="0"/>
        <v>570.32000000000005</v>
      </c>
      <c r="K13" s="25"/>
      <c r="L13" s="19">
        <f t="shared" ref="L13" si="1">SUM(L6:L12)</f>
        <v>81.420000000000016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510</v>
      </c>
      <c r="G24" s="32">
        <f t="shared" ref="G24:J24" si="4">G13+G23</f>
        <v>21.700000000000003</v>
      </c>
      <c r="H24" s="32">
        <f t="shared" si="4"/>
        <v>71.900000000000006</v>
      </c>
      <c r="I24" s="32">
        <f t="shared" si="4"/>
        <v>80.650000000000006</v>
      </c>
      <c r="J24" s="32">
        <f t="shared" si="4"/>
        <v>570.32000000000005</v>
      </c>
      <c r="K24" s="32"/>
      <c r="L24" s="32">
        <f t="shared" ref="L24" si="5">L13+L23</f>
        <v>81.420000000000016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 t="s">
        <v>47</v>
      </c>
      <c r="F26" s="43">
        <v>180</v>
      </c>
      <c r="G26" s="57">
        <f>'[3]1'!H4</f>
        <v>24</v>
      </c>
      <c r="H26" s="57">
        <f>'[3]1'!I4</f>
        <v>7.3</v>
      </c>
      <c r="I26" s="57">
        <f>'[3]1'!J4</f>
        <v>30</v>
      </c>
      <c r="J26" s="57">
        <f>'[3]1'!G4</f>
        <v>283.14</v>
      </c>
      <c r="K26" s="44" t="s">
        <v>51</v>
      </c>
      <c r="L26" s="43">
        <v>51</v>
      </c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57">
        <f>'[3]1'!H5</f>
        <v>0.4</v>
      </c>
      <c r="H27" s="57">
        <f>'[3]1'!I5</f>
        <v>0.1</v>
      </c>
      <c r="I27" s="57">
        <f>'[3]1'!J5</f>
        <v>18.399999999999999</v>
      </c>
      <c r="J27" s="57">
        <f>'[3]1'!G5</f>
        <v>75.8</v>
      </c>
      <c r="K27" s="44" t="s">
        <v>52</v>
      </c>
      <c r="L27" s="43">
        <v>5.77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50</v>
      </c>
      <c r="G28" s="57">
        <f>'[3]1'!H6</f>
        <v>3</v>
      </c>
      <c r="H28" s="57">
        <f>'[3]1'!I6</f>
        <v>0.51</v>
      </c>
      <c r="I28" s="57">
        <f>'[3]1'!J6</f>
        <v>20.85</v>
      </c>
      <c r="J28" s="57">
        <f>'[3]1'!G6</f>
        <v>97.16</v>
      </c>
      <c r="K28" s="44" t="s">
        <v>43</v>
      </c>
      <c r="L28" s="43">
        <v>3.52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57"/>
      <c r="H29" s="57"/>
      <c r="I29" s="57"/>
      <c r="J29" s="57"/>
      <c r="K29" s="44"/>
      <c r="L29" s="43"/>
    </row>
    <row r="30" spans="1:12" ht="15" x14ac:dyDescent="0.25">
      <c r="A30" s="14"/>
      <c r="B30" s="15"/>
      <c r="C30" s="11"/>
      <c r="D30" s="6" t="s">
        <v>50</v>
      </c>
      <c r="E30" s="42" t="s">
        <v>49</v>
      </c>
      <c r="F30" s="43">
        <v>80</v>
      </c>
      <c r="G30" s="43">
        <v>1</v>
      </c>
      <c r="H30" s="43">
        <v>8</v>
      </c>
      <c r="I30" s="43">
        <v>6</v>
      </c>
      <c r="J30" s="43">
        <v>99</v>
      </c>
      <c r="K30" s="44" t="s">
        <v>53</v>
      </c>
      <c r="L30" s="43">
        <v>9.27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28.4</v>
      </c>
      <c r="H32" s="19">
        <f t="shared" ref="H32" si="7">SUM(H25:H31)</f>
        <v>15.91</v>
      </c>
      <c r="I32" s="19">
        <f t="shared" ref="I32" si="8">SUM(I25:I31)</f>
        <v>75.25</v>
      </c>
      <c r="J32" s="19">
        <f t="shared" ref="J32:L32" si="9">SUM(J25:J31)</f>
        <v>555.1</v>
      </c>
      <c r="K32" s="25"/>
      <c r="L32" s="19">
        <f t="shared" si="9"/>
        <v>69.56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510</v>
      </c>
      <c r="G43" s="32">
        <f t="shared" ref="G43" si="14">G32+G42</f>
        <v>28.4</v>
      </c>
      <c r="H43" s="32">
        <f t="shared" ref="H43" si="15">H32+H42</f>
        <v>15.91</v>
      </c>
      <c r="I43" s="32">
        <f t="shared" ref="I43" si="16">I32+I42</f>
        <v>75.25</v>
      </c>
      <c r="J43" s="32">
        <f t="shared" ref="J43:L43" si="17">J32+J42</f>
        <v>555.1</v>
      </c>
      <c r="K43" s="32"/>
      <c r="L43" s="32">
        <f t="shared" si="17"/>
        <v>69.56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10</v>
      </c>
      <c r="G44" s="58">
        <f>'[1]1'!H7</f>
        <v>0.1</v>
      </c>
      <c r="H44" s="58">
        <f>'[1]1'!I7</f>
        <v>7.2</v>
      </c>
      <c r="I44" s="58">
        <f>'[1]1'!J7</f>
        <v>0.1</v>
      </c>
      <c r="J44" s="40">
        <v>66</v>
      </c>
      <c r="K44" s="41" t="str">
        <f>'[1]1'!$C$7</f>
        <v>№54-19з</v>
      </c>
      <c r="L44" s="40"/>
    </row>
    <row r="45" spans="1:12" ht="15" x14ac:dyDescent="0.25">
      <c r="A45" s="23"/>
      <c r="B45" s="15"/>
      <c r="C45" s="11"/>
      <c r="D45" s="6"/>
      <c r="E45" s="42" t="s">
        <v>54</v>
      </c>
      <c r="F45" s="57">
        <f>'[1]1'!E4</f>
        <v>200</v>
      </c>
      <c r="G45" s="57">
        <f>'[1]1'!H4</f>
        <v>6.8</v>
      </c>
      <c r="H45" s="57">
        <f>'[1]1'!I4</f>
        <v>7.5</v>
      </c>
      <c r="I45" s="57">
        <f>'[1]1'!J4</f>
        <v>24.7</v>
      </c>
      <c r="J45" s="57">
        <f>'[1]1'!G4</f>
        <v>192.6</v>
      </c>
      <c r="K45" s="44" t="str">
        <f>'[1]1'!C4</f>
        <v>№54-22к</v>
      </c>
      <c r="L45" s="59">
        <f>'[1]1'!F4</f>
        <v>19.77</v>
      </c>
    </row>
    <row r="46" spans="1:12" ht="15" x14ac:dyDescent="0.25">
      <c r="A46" s="23"/>
      <c r="B46" s="15"/>
      <c r="C46" s="11"/>
      <c r="D46" s="7" t="s">
        <v>22</v>
      </c>
      <c r="E46" s="42" t="s">
        <v>55</v>
      </c>
      <c r="F46" s="57">
        <f>'[1]1'!E5</f>
        <v>200</v>
      </c>
      <c r="G46" s="57">
        <f>'[1]1'!H5</f>
        <v>0.2</v>
      </c>
      <c r="H46" s="57">
        <f>'[1]1'!I5</f>
        <v>0</v>
      </c>
      <c r="I46" s="57">
        <f>'[1]1'!J5</f>
        <v>6.58</v>
      </c>
      <c r="J46" s="57">
        <f>'[1]1'!G5</f>
        <v>26.8</v>
      </c>
      <c r="K46" s="44" t="str">
        <f>'[1]1'!C5</f>
        <v>№54-2г</v>
      </c>
      <c r="L46" s="59">
        <f>'[1]1'!F5</f>
        <v>1.27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57">
        <f>'[1]1'!E6</f>
        <v>50</v>
      </c>
      <c r="G47" s="57">
        <f>'[1]1'!H6</f>
        <v>3.6</v>
      </c>
      <c r="H47" s="57">
        <f>'[1]1'!I6</f>
        <v>1.51</v>
      </c>
      <c r="I47" s="57">
        <f>'[1]1'!J6</f>
        <v>20.85</v>
      </c>
      <c r="J47" s="57">
        <f>'[1]1'!G6</f>
        <v>97.16</v>
      </c>
      <c r="K47" s="44" t="str">
        <f>'[1]1'!C6</f>
        <v>пром</v>
      </c>
      <c r="L47" s="59">
        <f>'[1]1'!F6</f>
        <v>3.52</v>
      </c>
    </row>
    <row r="48" spans="1:12" ht="15" x14ac:dyDescent="0.25">
      <c r="A48" s="23"/>
      <c r="B48" s="15"/>
      <c r="C48" s="11"/>
      <c r="D48" s="7" t="s">
        <v>24</v>
      </c>
      <c r="E48" s="42" t="s">
        <v>56</v>
      </c>
      <c r="F48" s="43">
        <v>100</v>
      </c>
      <c r="G48" s="57">
        <f>'[1]1'!H8</f>
        <v>5</v>
      </c>
      <c r="H48" s="57">
        <f>'[1]1'!I8</f>
        <v>1</v>
      </c>
      <c r="I48" s="57">
        <f>'[1]1'!J8</f>
        <v>26.2</v>
      </c>
      <c r="J48" s="43">
        <v>120</v>
      </c>
      <c r="K48" s="44" t="s">
        <v>43</v>
      </c>
      <c r="L48" s="59">
        <f>'[1]1'!$F$8</f>
        <v>17.5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15.7</v>
      </c>
      <c r="H51" s="19">
        <f t="shared" ref="H51" si="19">SUM(H44:H50)</f>
        <v>17.21</v>
      </c>
      <c r="I51" s="19">
        <f t="shared" ref="I51" si="20">SUM(I44:I50)</f>
        <v>78.430000000000007</v>
      </c>
      <c r="J51" s="19">
        <f t="shared" ref="J51:L51" si="21">SUM(J44:J50)</f>
        <v>502.56000000000006</v>
      </c>
      <c r="K51" s="25"/>
      <c r="L51" s="19">
        <f t="shared" si="21"/>
        <v>42.06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560</v>
      </c>
      <c r="G62" s="32">
        <f t="shared" ref="G62" si="26">G51+G61</f>
        <v>15.7</v>
      </c>
      <c r="H62" s="32">
        <f t="shared" ref="H62" si="27">H51+H61</f>
        <v>17.21</v>
      </c>
      <c r="I62" s="32">
        <f t="shared" ref="I62" si="28">I51+I61</f>
        <v>78.430000000000007</v>
      </c>
      <c r="J62" s="32">
        <f t="shared" ref="J62:L62" si="29">J51+J61</f>
        <v>502.56000000000006</v>
      </c>
      <c r="K62" s="32"/>
      <c r="L62" s="32">
        <f t="shared" si="29"/>
        <v>42.06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60</v>
      </c>
      <c r="G63" s="58">
        <f>'[4]1'!H7</f>
        <v>0.83</v>
      </c>
      <c r="H63" s="58">
        <f>'[4]1'!I7</f>
        <v>2.0299999999999998</v>
      </c>
      <c r="I63" s="58">
        <f>'[4]1'!J7</f>
        <v>4.13</v>
      </c>
      <c r="J63" s="40">
        <v>38</v>
      </c>
      <c r="K63" s="41" t="s">
        <v>64</v>
      </c>
      <c r="L63" s="40">
        <v>7.65</v>
      </c>
    </row>
    <row r="64" spans="1:12" ht="15" x14ac:dyDescent="0.25">
      <c r="A64" s="23"/>
      <c r="B64" s="15"/>
      <c r="C64" s="11"/>
      <c r="D64" s="6"/>
      <c r="E64" s="42" t="s">
        <v>58</v>
      </c>
      <c r="F64" s="57">
        <f>'[4]1'!E4</f>
        <v>200</v>
      </c>
      <c r="G64" s="57">
        <f>'[4]1'!H4</f>
        <v>13</v>
      </c>
      <c r="H64" s="57">
        <f>'[4]1'!I4</f>
        <v>14.3</v>
      </c>
      <c r="I64" s="57">
        <f>'[4]1'!J4</f>
        <v>6.4</v>
      </c>
      <c r="J64" s="57">
        <f>'[4]1'!G4</f>
        <v>204.7</v>
      </c>
      <c r="K64" s="44" t="s">
        <v>62</v>
      </c>
      <c r="L64" s="43">
        <v>42.39</v>
      </c>
    </row>
    <row r="65" spans="1:12" ht="15" x14ac:dyDescent="0.25">
      <c r="A65" s="23"/>
      <c r="B65" s="15"/>
      <c r="C65" s="11"/>
      <c r="D65" s="7" t="s">
        <v>22</v>
      </c>
      <c r="E65" s="42" t="s">
        <v>59</v>
      </c>
      <c r="F65" s="57">
        <f>'[4]1'!E5</f>
        <v>200</v>
      </c>
      <c r="G65" s="57">
        <f>'[4]1'!H5</f>
        <v>0.4</v>
      </c>
      <c r="H65" s="57">
        <f>'[4]1'!I5</f>
        <v>0.1</v>
      </c>
      <c r="I65" s="57">
        <f>'[4]1'!J5</f>
        <v>14.4</v>
      </c>
      <c r="J65" s="57">
        <f>'[4]1'!G5</f>
        <v>59.07</v>
      </c>
      <c r="K65" s="44" t="s">
        <v>63</v>
      </c>
      <c r="L65" s="43">
        <v>17.07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57">
        <f>'[4]1'!E6</f>
        <v>50</v>
      </c>
      <c r="G66" s="57">
        <f>'[4]1'!H6</f>
        <v>3.6</v>
      </c>
      <c r="H66" s="57">
        <f>'[4]1'!I6</f>
        <v>0.51</v>
      </c>
      <c r="I66" s="57">
        <f>'[4]1'!J6</f>
        <v>20.85</v>
      </c>
      <c r="J66" s="57">
        <f>'[4]1'!G6</f>
        <v>97.16</v>
      </c>
      <c r="K66" s="44" t="s">
        <v>43</v>
      </c>
      <c r="L66" s="43">
        <v>3.52</v>
      </c>
    </row>
    <row r="67" spans="1:12" ht="15" x14ac:dyDescent="0.25">
      <c r="A67" s="23"/>
      <c r="B67" s="15"/>
      <c r="C67" s="11"/>
      <c r="D67" s="7" t="s">
        <v>24</v>
      </c>
      <c r="E67" s="42" t="s">
        <v>61</v>
      </c>
      <c r="F67" s="43">
        <v>100</v>
      </c>
      <c r="G67" s="57">
        <f>'[4]1'!H8</f>
        <v>0.31</v>
      </c>
      <c r="H67" s="57">
        <f>'[4]1'!I8</f>
        <v>0.31</v>
      </c>
      <c r="I67" s="57">
        <f>'[4]1'!J8</f>
        <v>24.4</v>
      </c>
      <c r="J67" s="43">
        <v>81</v>
      </c>
      <c r="K67" s="44" t="s">
        <v>43</v>
      </c>
      <c r="L67" s="43">
        <v>20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" si="30">SUM(G63:G69)</f>
        <v>18.14</v>
      </c>
      <c r="H70" s="19">
        <f t="shared" ref="H70" si="31">SUM(H63:H69)</f>
        <v>17.250000000000004</v>
      </c>
      <c r="I70" s="19">
        <f t="shared" ref="I70" si="32">SUM(I63:I69)</f>
        <v>70.180000000000007</v>
      </c>
      <c r="J70" s="19">
        <f t="shared" ref="J70:L70" si="33">SUM(J63:J69)</f>
        <v>479.92999999999995</v>
      </c>
      <c r="K70" s="25"/>
      <c r="L70" s="19">
        <f t="shared" si="33"/>
        <v>90.63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610</v>
      </c>
      <c r="G81" s="32">
        <f t="shared" ref="G81" si="38">G70+G80</f>
        <v>18.14</v>
      </c>
      <c r="H81" s="32">
        <f t="shared" ref="H81" si="39">H70+H80</f>
        <v>17.250000000000004</v>
      </c>
      <c r="I81" s="32">
        <f t="shared" ref="I81" si="40">I70+I80</f>
        <v>70.180000000000007</v>
      </c>
      <c r="J81" s="32">
        <f t="shared" ref="J81:L81" si="41">J70+J80</f>
        <v>479.92999999999995</v>
      </c>
      <c r="K81" s="32"/>
      <c r="L81" s="32">
        <f t="shared" si="41"/>
        <v>90.63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58"/>
      <c r="H82" s="58"/>
      <c r="I82" s="58"/>
      <c r="J82" s="58"/>
      <c r="K82" s="41"/>
      <c r="L82" s="40"/>
    </row>
    <row r="83" spans="1:12" ht="15" x14ac:dyDescent="0.25">
      <c r="A83" s="23"/>
      <c r="B83" s="15"/>
      <c r="C83" s="11"/>
      <c r="D83" s="6"/>
      <c r="E83" s="42" t="s">
        <v>65</v>
      </c>
      <c r="F83" s="43">
        <v>200</v>
      </c>
      <c r="G83" s="57">
        <f>'[5]1'!H4</f>
        <v>5</v>
      </c>
      <c r="H83" s="57">
        <f>'[5]1'!I4</f>
        <v>6</v>
      </c>
      <c r="I83" s="57">
        <f>'[5]1'!J4</f>
        <v>24.1</v>
      </c>
      <c r="J83" s="57">
        <f>'[5]1'!G4</f>
        <v>168.9</v>
      </c>
      <c r="K83" s="44" t="str">
        <f>'[5]1'!C4</f>
        <v>№54-16к</v>
      </c>
      <c r="L83" s="59">
        <f>'[5]1'!F4</f>
        <v>21.09</v>
      </c>
    </row>
    <row r="84" spans="1:12" ht="15" x14ac:dyDescent="0.25">
      <c r="A84" s="23"/>
      <c r="B84" s="15"/>
      <c r="C84" s="11"/>
      <c r="D84" s="7" t="s">
        <v>22</v>
      </c>
      <c r="E84" s="42" t="s">
        <v>66</v>
      </c>
      <c r="F84" s="43">
        <v>200</v>
      </c>
      <c r="G84" s="57">
        <f>'[5]1'!H5</f>
        <v>3.41</v>
      </c>
      <c r="H84" s="57">
        <f>'[5]1'!I5</f>
        <v>3.2</v>
      </c>
      <c r="I84" s="57">
        <f>'[5]1'!J5</f>
        <v>11.44</v>
      </c>
      <c r="J84" s="57">
        <f>'[5]1'!G5</f>
        <v>83.38</v>
      </c>
      <c r="K84" s="44" t="str">
        <f>'[5]1'!C5</f>
        <v>№54-23гн</v>
      </c>
      <c r="L84" s="59">
        <f>'[5]1'!F5</f>
        <v>16.8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50</v>
      </c>
      <c r="G85" s="57">
        <f>'[5]1'!H6</f>
        <v>3.6</v>
      </c>
      <c r="H85" s="57">
        <f>'[5]1'!I6</f>
        <v>0.51</v>
      </c>
      <c r="I85" s="57">
        <f>'[5]1'!J6</f>
        <v>20.85</v>
      </c>
      <c r="J85" s="57">
        <f>'[5]1'!G6</f>
        <v>97.16</v>
      </c>
      <c r="K85" s="44" t="str">
        <f>'[5]1'!C6</f>
        <v>пром</v>
      </c>
      <c r="L85" s="59">
        <f>'[5]1'!F6</f>
        <v>3.52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57"/>
      <c r="H86" s="57"/>
      <c r="I86" s="57"/>
      <c r="J86" s="57"/>
      <c r="K86" s="44"/>
      <c r="L86" s="59"/>
    </row>
    <row r="87" spans="1:12" ht="15" x14ac:dyDescent="0.25">
      <c r="A87" s="23"/>
      <c r="B87" s="15"/>
      <c r="C87" s="11"/>
      <c r="D87" s="6" t="s">
        <v>26</v>
      </c>
      <c r="E87" s="42" t="s">
        <v>67</v>
      </c>
      <c r="F87" s="43">
        <v>60</v>
      </c>
      <c r="G87" s="57">
        <v>1.58</v>
      </c>
      <c r="H87" s="57">
        <v>6.1</v>
      </c>
      <c r="I87" s="57">
        <v>6.23</v>
      </c>
      <c r="J87" s="57">
        <v>85.736000000000004</v>
      </c>
      <c r="K87" s="44" t="s">
        <v>69</v>
      </c>
      <c r="L87" s="59">
        <v>9.17</v>
      </c>
    </row>
    <row r="88" spans="1:12" ht="15" x14ac:dyDescent="0.25">
      <c r="A88" s="23"/>
      <c r="B88" s="15"/>
      <c r="C88" s="11"/>
      <c r="D88" s="6" t="s">
        <v>70</v>
      </c>
      <c r="E88" s="42" t="s">
        <v>68</v>
      </c>
      <c r="F88" s="43">
        <v>30</v>
      </c>
      <c r="G88" s="43">
        <v>2.44</v>
      </c>
      <c r="H88" s="43">
        <v>0</v>
      </c>
      <c r="I88" s="43">
        <v>12</v>
      </c>
      <c r="J88" s="43">
        <v>57</v>
      </c>
      <c r="K88" s="44" t="s">
        <v>43</v>
      </c>
      <c r="L88" s="43">
        <v>4.8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16.03</v>
      </c>
      <c r="H89" s="19">
        <f t="shared" ref="H89" si="43">SUM(H82:H88)</f>
        <v>15.809999999999999</v>
      </c>
      <c r="I89" s="19">
        <f t="shared" ref="I89" si="44">SUM(I82:I88)</f>
        <v>74.62</v>
      </c>
      <c r="J89" s="19">
        <f t="shared" ref="J89:L89" si="45">SUM(J82:J88)</f>
        <v>492.17599999999999</v>
      </c>
      <c r="K89" s="25"/>
      <c r="L89" s="19">
        <f t="shared" si="45"/>
        <v>55.38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540</v>
      </c>
      <c r="G100" s="32">
        <f t="shared" ref="G100" si="50">G89+G99</f>
        <v>16.03</v>
      </c>
      <c r="H100" s="32">
        <f t="shared" ref="H100" si="51">H89+H99</f>
        <v>15.809999999999999</v>
      </c>
      <c r="I100" s="32">
        <f t="shared" ref="I100" si="52">I89+I99</f>
        <v>74.62</v>
      </c>
      <c r="J100" s="32">
        <f t="shared" ref="J100:L100" si="53">J89+J99</f>
        <v>492.17599999999999</v>
      </c>
      <c r="K100" s="32"/>
      <c r="L100" s="32">
        <f t="shared" si="53"/>
        <v>55.38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25.5" x14ac:dyDescent="0.25">
      <c r="A102" s="23"/>
      <c r="B102" s="15"/>
      <c r="C102" s="11"/>
      <c r="D102" s="6"/>
      <c r="E102" s="42" t="s">
        <v>71</v>
      </c>
      <c r="F102" s="57">
        <f>'[6]1'!E4</f>
        <v>280</v>
      </c>
      <c r="G102" s="57">
        <f>'[6]1'!H4</f>
        <v>18.41</v>
      </c>
      <c r="H102" s="57">
        <f>'[6]1'!I4</f>
        <v>15.14</v>
      </c>
      <c r="I102" s="57">
        <f>'[6]1'!J4</f>
        <v>30.82</v>
      </c>
      <c r="J102" s="57">
        <f>'[6]1'!G4</f>
        <v>324</v>
      </c>
      <c r="K102" s="44" t="str">
        <f>'[6]1'!C4</f>
        <v>№54-7р</v>
      </c>
      <c r="L102" s="59">
        <f>'[6]1'!F4</f>
        <v>37.24</v>
      </c>
    </row>
    <row r="103" spans="1:12" ht="15" x14ac:dyDescent="0.25">
      <c r="A103" s="23"/>
      <c r="B103" s="15"/>
      <c r="C103" s="11"/>
      <c r="D103" s="7" t="s">
        <v>22</v>
      </c>
      <c r="E103" s="42" t="s">
        <v>72</v>
      </c>
      <c r="F103" s="57">
        <f>'[6]1'!E5</f>
        <v>200</v>
      </c>
      <c r="G103" s="57">
        <f>'[6]1'!H5</f>
        <v>0.6</v>
      </c>
      <c r="H103" s="57">
        <f>'[6]1'!I5</f>
        <v>0.2</v>
      </c>
      <c r="I103" s="57">
        <f>'[6]1'!J5</f>
        <v>15.2</v>
      </c>
      <c r="J103" s="57">
        <f>'[6]1'!G5</f>
        <v>65.3</v>
      </c>
      <c r="K103" s="44" t="str">
        <f>'[6]1'!C5</f>
        <v>№54-13хн</v>
      </c>
      <c r="L103" s="59">
        <f>'[6]1'!F5</f>
        <v>1.3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57">
        <f>'[6]1'!E6</f>
        <v>50</v>
      </c>
      <c r="G104" s="57">
        <f>'[6]1'!H6</f>
        <v>3.6</v>
      </c>
      <c r="H104" s="57">
        <f>'[6]1'!I6</f>
        <v>0.51</v>
      </c>
      <c r="I104" s="57">
        <f>'[6]1'!J6</f>
        <v>20.85</v>
      </c>
      <c r="J104" s="57">
        <f>'[6]1'!G6</f>
        <v>97.16</v>
      </c>
      <c r="K104" s="44" t="str">
        <f>'[6]1'!C6</f>
        <v>пром</v>
      </c>
      <c r="L104" s="59">
        <f>'[6]1'!F6</f>
        <v>3.52</v>
      </c>
    </row>
    <row r="105" spans="1:12" ht="15" x14ac:dyDescent="0.25">
      <c r="A105" s="23"/>
      <c r="B105" s="15"/>
      <c r="C105" s="11"/>
      <c r="D105" s="7" t="s">
        <v>24</v>
      </c>
      <c r="E105" s="42"/>
      <c r="F105" s="57"/>
      <c r="G105" s="57"/>
      <c r="H105" s="57"/>
      <c r="I105" s="57"/>
      <c r="J105" s="57"/>
      <c r="K105" s="44"/>
      <c r="L105" s="59"/>
    </row>
    <row r="106" spans="1:12" ht="15" x14ac:dyDescent="0.25">
      <c r="A106" s="23"/>
      <c r="B106" s="15"/>
      <c r="C106" s="11"/>
      <c r="D106" s="6" t="s">
        <v>26</v>
      </c>
      <c r="E106" s="42" t="s">
        <v>73</v>
      </c>
      <c r="F106" s="43">
        <v>60</v>
      </c>
      <c r="G106" s="43">
        <v>1</v>
      </c>
      <c r="H106" s="43">
        <v>0</v>
      </c>
      <c r="I106" s="43">
        <v>2</v>
      </c>
      <c r="J106" s="57">
        <v>8.4700000000000006</v>
      </c>
      <c r="K106" s="44" t="s">
        <v>74</v>
      </c>
      <c r="L106" s="43">
        <v>15.75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4">SUM(G101:G107)</f>
        <v>23.610000000000003</v>
      </c>
      <c r="H108" s="19">
        <f t="shared" si="54"/>
        <v>15.85</v>
      </c>
      <c r="I108" s="19">
        <f t="shared" si="54"/>
        <v>68.87</v>
      </c>
      <c r="J108" s="19">
        <f t="shared" si="54"/>
        <v>494.93000000000006</v>
      </c>
      <c r="K108" s="25"/>
      <c r="L108" s="19">
        <f t="shared" ref="L108" si="55">SUM(L101:L107)</f>
        <v>57.81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590</v>
      </c>
      <c r="G119" s="32">
        <f t="shared" ref="G119" si="58">G108+G118</f>
        <v>23.610000000000003</v>
      </c>
      <c r="H119" s="32">
        <f t="shared" ref="H119" si="59">H108+H118</f>
        <v>15.85</v>
      </c>
      <c r="I119" s="32">
        <f t="shared" ref="I119" si="60">I108+I118</f>
        <v>68.87</v>
      </c>
      <c r="J119" s="32">
        <f t="shared" ref="J119:L119" si="61">J108+J118</f>
        <v>494.93000000000006</v>
      </c>
      <c r="K119" s="32"/>
      <c r="L119" s="32">
        <f t="shared" si="61"/>
        <v>57.81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 t="s">
        <v>75</v>
      </c>
      <c r="F121" s="57">
        <f>'[7]1'!E4</f>
        <v>200</v>
      </c>
      <c r="G121" s="57">
        <f>'[7]1'!H4</f>
        <v>5.8</v>
      </c>
      <c r="H121" s="57">
        <f>'[7]1'!I4</f>
        <v>5.8</v>
      </c>
      <c r="I121" s="57">
        <f>'[7]1'!J4</f>
        <v>33</v>
      </c>
      <c r="J121" s="57">
        <f>'[7]1'!G4</f>
        <v>207.9</v>
      </c>
      <c r="K121" s="44" t="str">
        <f>'[7]1'!C4</f>
        <v>№54-1к</v>
      </c>
      <c r="L121" s="59">
        <f>'[7]1'!F4</f>
        <v>21.19</v>
      </c>
    </row>
    <row r="122" spans="1:12" ht="15" x14ac:dyDescent="0.25">
      <c r="A122" s="14"/>
      <c r="B122" s="15"/>
      <c r="C122" s="11"/>
      <c r="D122" s="7" t="s">
        <v>22</v>
      </c>
      <c r="E122" s="42" t="s">
        <v>76</v>
      </c>
      <c r="F122" s="57">
        <f>'[7]1'!E5</f>
        <v>200</v>
      </c>
      <c r="G122" s="57">
        <f>'[7]1'!H5</f>
        <v>3</v>
      </c>
      <c r="H122" s="57">
        <f>'[7]1'!I5</f>
        <v>3</v>
      </c>
      <c r="I122" s="57">
        <f>'[7]1'!J5</f>
        <v>11.83</v>
      </c>
      <c r="J122" s="57">
        <f>'[7]1'!G5</f>
        <v>89.18</v>
      </c>
      <c r="K122" s="44" t="str">
        <f>'[7]1'!C5</f>
        <v>№54-21гн</v>
      </c>
      <c r="L122" s="59">
        <f>'[7]1'!F5</f>
        <v>17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57">
        <f>'[7]1'!E6</f>
        <v>50</v>
      </c>
      <c r="G123" s="57">
        <f>'[7]1'!H6</f>
        <v>3.6</v>
      </c>
      <c r="H123" s="57">
        <f>'[7]1'!I6</f>
        <v>0.51</v>
      </c>
      <c r="I123" s="57">
        <f>'[7]1'!J6</f>
        <v>20.85</v>
      </c>
      <c r="J123" s="57">
        <f>'[7]1'!G6</f>
        <v>97.16</v>
      </c>
      <c r="K123" s="44" t="str">
        <f>'[7]1'!C6</f>
        <v>пром</v>
      </c>
      <c r="L123" s="59">
        <f>'[7]1'!F6</f>
        <v>3.52</v>
      </c>
    </row>
    <row r="124" spans="1:12" ht="15" x14ac:dyDescent="0.25">
      <c r="A124" s="14"/>
      <c r="B124" s="15"/>
      <c r="C124" s="11"/>
      <c r="D124" s="7" t="s">
        <v>24</v>
      </c>
      <c r="E124" s="42"/>
      <c r="F124" s="57"/>
      <c r="G124" s="57"/>
      <c r="H124" s="57"/>
      <c r="I124" s="57"/>
      <c r="J124" s="57"/>
      <c r="K124" s="44"/>
      <c r="L124" s="59"/>
    </row>
    <row r="125" spans="1:12" ht="15" x14ac:dyDescent="0.25">
      <c r="A125" s="14"/>
      <c r="B125" s="15"/>
      <c r="C125" s="11"/>
      <c r="D125" s="6" t="s">
        <v>26</v>
      </c>
      <c r="E125" s="42" t="s">
        <v>77</v>
      </c>
      <c r="F125" s="43">
        <v>100</v>
      </c>
      <c r="G125" s="57">
        <f>'[7]1'!H7</f>
        <v>3</v>
      </c>
      <c r="H125" s="57">
        <f>'[7]1'!I7</f>
        <v>7.2</v>
      </c>
      <c r="I125" s="57">
        <f>'[7]1'!J7</f>
        <v>10.4</v>
      </c>
      <c r="J125" s="43">
        <v>117</v>
      </c>
      <c r="K125" s="44" t="str">
        <f>'[7]1'!$C$7</f>
        <v>№54-34з</v>
      </c>
      <c r="L125" s="43">
        <v>12.9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15.4</v>
      </c>
      <c r="H127" s="19">
        <f t="shared" si="62"/>
        <v>16.510000000000002</v>
      </c>
      <c r="I127" s="19">
        <f t="shared" si="62"/>
        <v>76.080000000000013</v>
      </c>
      <c r="J127" s="19">
        <f t="shared" si="62"/>
        <v>511.24</v>
      </c>
      <c r="K127" s="25"/>
      <c r="L127" s="19">
        <f t="shared" ref="L127" si="63">SUM(L120:L126)</f>
        <v>54.61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 t="s">
        <v>26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550</v>
      </c>
      <c r="G138" s="32">
        <f t="shared" ref="G138" si="66">G127+G137</f>
        <v>15.4</v>
      </c>
      <c r="H138" s="32">
        <f t="shared" ref="H138" si="67">H127+H137</f>
        <v>16.510000000000002</v>
      </c>
      <c r="I138" s="32">
        <f t="shared" ref="I138" si="68">I127+I137</f>
        <v>76.080000000000013</v>
      </c>
      <c r="J138" s="32">
        <f t="shared" ref="J138:L138" si="69">J127+J137</f>
        <v>511.24</v>
      </c>
      <c r="K138" s="32"/>
      <c r="L138" s="32">
        <f t="shared" si="69"/>
        <v>54.61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 t="s">
        <v>78</v>
      </c>
      <c r="F140" s="57">
        <f>'[8]1'!E4</f>
        <v>270</v>
      </c>
      <c r="G140" s="57">
        <f>'[8]1'!H4</f>
        <v>19.100000000000001</v>
      </c>
      <c r="H140" s="57">
        <f>'[8]1'!I4</f>
        <v>16.57</v>
      </c>
      <c r="I140" s="57">
        <f>'[8]1'!J4</f>
        <v>36.67</v>
      </c>
      <c r="J140" s="57">
        <f>'[8]1'!G4</f>
        <v>371.47</v>
      </c>
      <c r="K140" s="44" t="str">
        <f>'[8]1'!C4</f>
        <v>54,31м 54-3соус 54-11г</v>
      </c>
      <c r="L140" s="59">
        <f>'[8]1'!F4</f>
        <v>76.209999999999994</v>
      </c>
    </row>
    <row r="141" spans="1:12" ht="15" x14ac:dyDescent="0.25">
      <c r="A141" s="23"/>
      <c r="B141" s="15"/>
      <c r="C141" s="11"/>
      <c r="D141" s="7" t="s">
        <v>22</v>
      </c>
      <c r="E141" s="42" t="s">
        <v>79</v>
      </c>
      <c r="F141" s="57">
        <f>'[8]1'!E5</f>
        <v>200</v>
      </c>
      <c r="G141" s="57">
        <f>'[8]1'!H5</f>
        <v>0.4</v>
      </c>
      <c r="H141" s="57">
        <f>'[8]1'!I5</f>
        <v>0.1</v>
      </c>
      <c r="I141" s="57">
        <f>'[8]1'!J5</f>
        <v>14.4</v>
      </c>
      <c r="J141" s="57">
        <f>'[8]1'!G5</f>
        <v>59.07</v>
      </c>
      <c r="K141" s="44" t="str">
        <f>'[8]1'!C5</f>
        <v>№54-20хн</v>
      </c>
      <c r="L141" s="59">
        <f>'[8]1'!F5</f>
        <v>17.07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57">
        <f>'[8]1'!E6</f>
        <v>50</v>
      </c>
      <c r="G142" s="57">
        <f>'[8]1'!H6</f>
        <v>3</v>
      </c>
      <c r="H142" s="57">
        <f>'[8]1'!I6</f>
        <v>0.51</v>
      </c>
      <c r="I142" s="57">
        <f>'[8]1'!J6</f>
        <v>20.010000000000002</v>
      </c>
      <c r="J142" s="57">
        <f>'[8]1'!G6</f>
        <v>97.16</v>
      </c>
      <c r="K142" s="44" t="str">
        <f>'[8]1'!C6</f>
        <v>пром</v>
      </c>
      <c r="L142" s="59">
        <f>'[8]1'!F6</f>
        <v>3.53</v>
      </c>
    </row>
    <row r="143" spans="1:12" ht="15" x14ac:dyDescent="0.25">
      <c r="A143" s="23"/>
      <c r="B143" s="15"/>
      <c r="C143" s="11"/>
      <c r="D143" s="7" t="s">
        <v>24</v>
      </c>
      <c r="E143" s="42"/>
      <c r="F143" s="57"/>
      <c r="G143" s="57"/>
      <c r="H143" s="57"/>
      <c r="I143" s="57"/>
      <c r="J143" s="57"/>
      <c r="K143" s="44"/>
      <c r="L143" s="59"/>
    </row>
    <row r="144" spans="1:12" ht="15" x14ac:dyDescent="0.25">
      <c r="A144" s="23"/>
      <c r="B144" s="15"/>
      <c r="C144" s="11"/>
      <c r="D144" s="6" t="s">
        <v>26</v>
      </c>
      <c r="E144" s="42" t="str">
        <f>'[8]1'!D7</f>
        <v>Морковь в нарезке</v>
      </c>
      <c r="F144" s="43">
        <f>'[8]1'!E7</f>
        <v>30</v>
      </c>
      <c r="G144" s="57">
        <f>'[8]1'!H7</f>
        <v>0.4</v>
      </c>
      <c r="H144" s="57">
        <f>'[8]1'!I7</f>
        <v>0</v>
      </c>
      <c r="I144" s="57">
        <f>'[8]1'!J7</f>
        <v>2.1</v>
      </c>
      <c r="J144" s="43">
        <v>10</v>
      </c>
      <c r="K144" s="44" t="str">
        <f>'[8]1'!$C$7</f>
        <v>№54-23з</v>
      </c>
      <c r="L144" s="43">
        <v>4.0599999999999996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22.9</v>
      </c>
      <c r="H146" s="19">
        <f t="shared" si="70"/>
        <v>17.180000000000003</v>
      </c>
      <c r="I146" s="19">
        <f t="shared" si="70"/>
        <v>73.179999999999993</v>
      </c>
      <c r="J146" s="19">
        <f t="shared" si="70"/>
        <v>537.70000000000005</v>
      </c>
      <c r="K146" s="25"/>
      <c r="L146" s="19">
        <f t="shared" ref="L146" si="71">SUM(L139:L145)</f>
        <v>100.87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550</v>
      </c>
      <c r="G157" s="32">
        <f t="shared" ref="G157" si="74">G146+G156</f>
        <v>22.9</v>
      </c>
      <c r="H157" s="32">
        <f t="shared" ref="H157" si="75">H146+H156</f>
        <v>17.180000000000003</v>
      </c>
      <c r="I157" s="32">
        <f t="shared" ref="I157" si="76">I146+I156</f>
        <v>73.179999999999993</v>
      </c>
      <c r="J157" s="32">
        <f t="shared" ref="J157:L157" si="77">J146+J156</f>
        <v>537.70000000000005</v>
      </c>
      <c r="K157" s="32"/>
      <c r="L157" s="32">
        <f t="shared" si="77"/>
        <v>100.87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 t="str">
        <f>'[9]1'!D4</f>
        <v>Тефтели мясные с овощным рагу</v>
      </c>
      <c r="F159" s="57">
        <f>'[9]1'!E4</f>
        <v>240</v>
      </c>
      <c r="G159" s="57">
        <f>'[9]1'!H4</f>
        <v>15.7</v>
      </c>
      <c r="H159" s="57">
        <f>'[9]1'!I4</f>
        <v>20.100000000000001</v>
      </c>
      <c r="I159" s="57">
        <f>'[9]1'!J4</f>
        <v>32.14</v>
      </c>
      <c r="J159" s="57">
        <f>'[9]1'!G4</f>
        <v>354.7</v>
      </c>
      <c r="K159" s="44" t="str">
        <f>'[9]1'!C4</f>
        <v>№54-9г</v>
      </c>
      <c r="L159" s="59">
        <f>'[9]1'!F4</f>
        <v>60.92</v>
      </c>
    </row>
    <row r="160" spans="1:12" ht="15" x14ac:dyDescent="0.25">
      <c r="A160" s="23"/>
      <c r="B160" s="15"/>
      <c r="C160" s="11"/>
      <c r="D160" s="7" t="s">
        <v>22</v>
      </c>
      <c r="E160" s="42" t="str">
        <f>'[9]1'!D5</f>
        <v>Кофейный напиток с молоком</v>
      </c>
      <c r="F160" s="57">
        <f>'[9]1'!E5</f>
        <v>200</v>
      </c>
      <c r="G160" s="57">
        <f>'[9]1'!H5</f>
        <v>3.14</v>
      </c>
      <c r="H160" s="57">
        <f>'[9]1'!I5</f>
        <v>2.48</v>
      </c>
      <c r="I160" s="57">
        <f>'[9]1'!J5</f>
        <v>11</v>
      </c>
      <c r="J160" s="57">
        <f>'[9]1'!G5</f>
        <v>78.56</v>
      </c>
      <c r="K160" s="44" t="str">
        <f>'[9]1'!C5</f>
        <v>№54-23гн</v>
      </c>
      <c r="L160" s="59">
        <f>'[9]1'!F5</f>
        <v>17.600000000000001</v>
      </c>
    </row>
    <row r="161" spans="1:12" ht="15" x14ac:dyDescent="0.25">
      <c r="A161" s="23"/>
      <c r="B161" s="15"/>
      <c r="C161" s="11"/>
      <c r="D161" s="7" t="s">
        <v>23</v>
      </c>
      <c r="E161" s="42" t="str">
        <f>'[9]1'!D6</f>
        <v>Хлеб пшеничный и ржаной</v>
      </c>
      <c r="F161" s="57">
        <f>'[9]1'!E6</f>
        <v>50</v>
      </c>
      <c r="G161" s="57">
        <f>'[9]1'!H6</f>
        <v>3.32</v>
      </c>
      <c r="H161" s="57">
        <f>'[9]1'!I6</f>
        <v>0.51</v>
      </c>
      <c r="I161" s="57">
        <f>'[9]1'!J6</f>
        <v>20.85</v>
      </c>
      <c r="J161" s="57">
        <f>'[9]1'!G6</f>
        <v>97.16</v>
      </c>
      <c r="K161" s="44" t="str">
        <f>'[9]1'!C6</f>
        <v>пром</v>
      </c>
      <c r="L161" s="59">
        <f>'[9]1'!F6</f>
        <v>3.52</v>
      </c>
    </row>
    <row r="162" spans="1:12" ht="15" x14ac:dyDescent="0.25">
      <c r="A162" s="23"/>
      <c r="B162" s="15"/>
      <c r="C162" s="11"/>
      <c r="D162" s="7" t="s">
        <v>24</v>
      </c>
      <c r="E162" s="42"/>
      <c r="F162" s="57"/>
      <c r="G162" s="57"/>
      <c r="H162" s="57"/>
      <c r="I162" s="57"/>
      <c r="J162" s="57"/>
      <c r="K162" s="44"/>
      <c r="L162" s="59"/>
    </row>
    <row r="163" spans="1:12" ht="15" x14ac:dyDescent="0.25">
      <c r="A163" s="23"/>
      <c r="B163" s="15"/>
      <c r="C163" s="11"/>
      <c r="D163" s="6" t="s">
        <v>26</v>
      </c>
      <c r="E163" s="42" t="str">
        <f>'[9]1'!D7</f>
        <v>Кукуруза сахарная</v>
      </c>
      <c r="F163" s="43">
        <f>'[9]1'!E7</f>
        <v>40</v>
      </c>
      <c r="G163" s="57">
        <f>'[9]1'!H7</f>
        <v>0.8</v>
      </c>
      <c r="H163" s="57">
        <f>'[9]1'!I7</f>
        <v>0.1</v>
      </c>
      <c r="I163" s="57">
        <f>'[9]1'!J7</f>
        <v>4.0999999999999996</v>
      </c>
      <c r="J163" s="43">
        <v>21</v>
      </c>
      <c r="K163" s="44" t="str">
        <f>'[9]1'!$C$7</f>
        <v>№54-21з</v>
      </c>
      <c r="L163" s="43">
        <v>16.28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22.96</v>
      </c>
      <c r="H165" s="19">
        <f t="shared" si="78"/>
        <v>23.190000000000005</v>
      </c>
      <c r="I165" s="19">
        <f t="shared" si="78"/>
        <v>68.09</v>
      </c>
      <c r="J165" s="19">
        <f t="shared" si="78"/>
        <v>551.41999999999996</v>
      </c>
      <c r="K165" s="25"/>
      <c r="L165" s="19">
        <f t="shared" ref="L165" si="79">SUM(L158:L164)</f>
        <v>98.320000000000007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530</v>
      </c>
      <c r="G176" s="32">
        <f t="shared" ref="G176" si="82">G165+G175</f>
        <v>22.96</v>
      </c>
      <c r="H176" s="32">
        <f t="shared" ref="H176" si="83">H165+H175</f>
        <v>23.190000000000005</v>
      </c>
      <c r="I176" s="32">
        <f t="shared" ref="I176" si="84">I165+I175</f>
        <v>68.09</v>
      </c>
      <c r="J176" s="32">
        <f t="shared" ref="J176:L176" si="85">J165+J175</f>
        <v>551.41999999999996</v>
      </c>
      <c r="K176" s="32"/>
      <c r="L176" s="32">
        <f t="shared" si="85"/>
        <v>98.320000000000007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 t="s">
        <v>80</v>
      </c>
      <c r="F178" s="57">
        <f>'[10]1'!E4</f>
        <v>310</v>
      </c>
      <c r="G178" s="57">
        <f>'[10]1'!H4</f>
        <v>19.899999999999999</v>
      </c>
      <c r="H178" s="57">
        <f>'[10]1'!I4</f>
        <v>17.45</v>
      </c>
      <c r="I178" s="57">
        <f>'[10]1'!J4</f>
        <v>40</v>
      </c>
      <c r="J178" s="57">
        <f>'[10]1'!G4</f>
        <v>407.64</v>
      </c>
      <c r="K178" s="44" t="str">
        <f>'[10]1'!C4</f>
        <v>№54-12р 54-3с 54-2г</v>
      </c>
      <c r="L178" s="59">
        <f>'[10]1'!F4</f>
        <v>51.24</v>
      </c>
    </row>
    <row r="179" spans="1:12" ht="15" x14ac:dyDescent="0.25">
      <c r="A179" s="23"/>
      <c r="B179" s="15"/>
      <c r="C179" s="11"/>
      <c r="D179" s="7" t="s">
        <v>22</v>
      </c>
      <c r="E179" s="42" t="s">
        <v>81</v>
      </c>
      <c r="F179" s="57">
        <f>'[10]1'!E5</f>
        <v>200</v>
      </c>
      <c r="G179" s="57">
        <f>'[10]1'!H5</f>
        <v>1</v>
      </c>
      <c r="H179" s="57">
        <f>'[10]1'!I5</f>
        <v>1.1000000000000001</v>
      </c>
      <c r="I179" s="57">
        <f>'[10]1'!J5</f>
        <v>9</v>
      </c>
      <c r="J179" s="57">
        <f>'[10]1'!G5</f>
        <v>50.9</v>
      </c>
      <c r="K179" s="44" t="str">
        <f>'[10]1'!C5</f>
        <v>№54-13гн</v>
      </c>
      <c r="L179" s="59">
        <f>'[10]1'!F5</f>
        <v>5.44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57">
        <f>'[10]1'!E6</f>
        <v>50</v>
      </c>
      <c r="G180" s="57">
        <f>'[10]1'!H6</f>
        <v>2</v>
      </c>
      <c r="H180" s="57">
        <f>'[10]1'!I6</f>
        <v>0.42</v>
      </c>
      <c r="I180" s="57">
        <f>'[10]1'!J6</f>
        <v>17</v>
      </c>
      <c r="J180" s="57">
        <f>'[10]1'!G6</f>
        <v>75.8</v>
      </c>
      <c r="K180" s="44" t="str">
        <f>'[10]1'!C6</f>
        <v>пром</v>
      </c>
      <c r="L180" s="59">
        <f>'[10]1'!F6</f>
        <v>3.52</v>
      </c>
    </row>
    <row r="181" spans="1:12" ht="15" x14ac:dyDescent="0.25">
      <c r="A181" s="23"/>
      <c r="B181" s="15"/>
      <c r="C181" s="11"/>
      <c r="D181" s="7" t="s">
        <v>24</v>
      </c>
      <c r="E181" s="42"/>
      <c r="F181" s="57"/>
      <c r="G181" s="57"/>
      <c r="H181" s="57"/>
      <c r="I181" s="57"/>
      <c r="J181" s="57"/>
      <c r="K181" s="44"/>
      <c r="L181" s="59"/>
    </row>
    <row r="182" spans="1:12" ht="15" x14ac:dyDescent="0.25">
      <c r="A182" s="23"/>
      <c r="B182" s="15"/>
      <c r="C182" s="11"/>
      <c r="D182" s="6" t="s">
        <v>26</v>
      </c>
      <c r="E182" s="42" t="s">
        <v>42</v>
      </c>
      <c r="F182" s="43">
        <v>30</v>
      </c>
      <c r="G182" s="43">
        <v>0</v>
      </c>
      <c r="H182" s="43">
        <v>0</v>
      </c>
      <c r="I182" s="43">
        <v>1</v>
      </c>
      <c r="J182" s="43">
        <v>4</v>
      </c>
      <c r="K182" s="44" t="str">
        <f>'[10]1'!$C$7</f>
        <v>№54-2з</v>
      </c>
      <c r="L182" s="59">
        <v>7.86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6">SUM(G177:G183)</f>
        <v>22.9</v>
      </c>
      <c r="H184" s="19">
        <f t="shared" si="86"/>
        <v>18.970000000000002</v>
      </c>
      <c r="I184" s="19">
        <f t="shared" si="86"/>
        <v>67</v>
      </c>
      <c r="J184" s="19">
        <f t="shared" si="86"/>
        <v>538.33999999999992</v>
      </c>
      <c r="K184" s="25"/>
      <c r="L184" s="19">
        <f t="shared" ref="L184" si="87">SUM(L177:L183)</f>
        <v>68.06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590</v>
      </c>
      <c r="G195" s="32">
        <f t="shared" ref="G195" si="90">G184+G194</f>
        <v>22.9</v>
      </c>
      <c r="H195" s="32">
        <f t="shared" ref="H195" si="91">H184+H194</f>
        <v>18.970000000000002</v>
      </c>
      <c r="I195" s="32">
        <f t="shared" ref="I195" si="92">I184+I194</f>
        <v>67</v>
      </c>
      <c r="J195" s="32">
        <f t="shared" ref="J195:L195" si="93">J184+J194</f>
        <v>538.33999999999992</v>
      </c>
      <c r="K195" s="32"/>
      <c r="L195" s="32">
        <f t="shared" si="93"/>
        <v>68.06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554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20.774000000000001</v>
      </c>
      <c r="H196" s="34">
        <f t="shared" si="94"/>
        <v>22.978000000000002</v>
      </c>
      <c r="I196" s="34">
        <f t="shared" si="94"/>
        <v>73.234999999999999</v>
      </c>
      <c r="J196" s="34">
        <f t="shared" si="94"/>
        <v>523.37159999999994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71.872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2023-10-15T08:25:29Z</dcterms:modified>
</cp:coreProperties>
</file>